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Utransparencia\Desktop\UNIDAD DE TRANSPARENCIA\REPORTE MENSUAL SOLICITUDES 2023\AGOSTO\"/>
    </mc:Choice>
  </mc:AlternateContent>
  <xr:revisionPtr revIDLastSave="0" documentId="13_ncr:1_{7E1AE24E-91C8-4878-A1CE-1DCA987680B1}"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18" i="1" l="1"/>
  <c r="M18" i="1"/>
  <c r="B2" i="1"/>
  <c r="M10" i="1" l="1"/>
  <c r="M11" i="1"/>
  <c r="M12" i="1"/>
  <c r="M13" i="1"/>
  <c r="M14" i="1"/>
  <c r="M15" i="1"/>
  <c r="M16" i="1"/>
  <c r="M17"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9" i="1"/>
  <c r="L20" i="1"/>
  <c r="L21" i="1"/>
  <c r="L22" i="1"/>
  <c r="L23" i="1"/>
  <c r="L24" i="1"/>
  <c r="L25" i="1"/>
  <c r="L26" i="1"/>
  <c r="L27" i="1"/>
  <c r="L28" i="1"/>
  <c r="L29" i="1"/>
  <c r="L30" i="1"/>
  <c r="L31" i="1"/>
  <c r="L32" i="1"/>
  <c r="L33" i="1"/>
  <c r="L34" i="1"/>
  <c r="L35" i="1"/>
  <c r="H1" i="1" s="1"/>
  <c r="L36" i="1"/>
  <c r="L37" i="1"/>
  <c r="L38" i="1"/>
  <c r="L39" i="1"/>
  <c r="L40" i="1"/>
  <c r="L41" i="1"/>
  <c r="L42" i="1"/>
  <c r="L43" i="1"/>
  <c r="L44" i="1"/>
  <c r="H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<sst xmlns="http://schemas.openxmlformats.org/spreadsheetml/2006/main" count="211" uniqueCount="124">
  <si>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</si>
  <si>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</si>
  <si>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</si>
  <si>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</si>
  <si>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</si>
  <si>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</si>
  <si>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</si>
  <si>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</si>
  <si>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</si>
  <si>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</si>
  <si>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</si>
  <si>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</si>
  <si>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</si>
  <si>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</si>
  <si>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</si>
  <si>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</si>
  <si>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</si>
  <si>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</si>
  <si>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</si>
  <si>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</si>
  <si>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</si>
  <si>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</si>
  <si>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</si>
  <si>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</si>
  <si>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</si>
  <si>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</si>
  <si>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</si>
  <si>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</si>
  <si>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</si>
  <si>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</si>
  <si>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</si>
  <si>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</si>
  <si>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</si>
  <si>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</si>
  <si>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</si>
  <si>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</si>
  <si>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</si>
  <si>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</si>
  <si>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</si>
  <si>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</si>
  <si>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</si>
  <si>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</si>
  <si>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</si>
  <si>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</si>
  <si>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</si>
  <si>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</si>
  <si>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</si>
  <si>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</si>
  <si>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</si>
  <si>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</si>
  <si>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</si>
  <si>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</si>
  <si>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</si>
  <si>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</si>
  <si>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</si>
  <si>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</si>
  <si>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</si>
  <si>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</si>
  <si>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</si>
  <si>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</si>
  <si>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</si>
  <si>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</si>
  <si>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</si>
  <si>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ROSALBA SANCHEZ</t>
  </si>
  <si>
    <t>De las reuniones celebradas en el 2023 con el sindicato principal de la institución, a cuántas ha asistido el secretario de salud. Daniel acosta diaz de León, solicitando minutas de las reuniones a las que ha asistido.</t>
  </si>
  <si>
    <t>Listado de actividades o reuniones del director general del hospital central de los días 10 y 11 de julio del presente año.</t>
  </si>
  <si>
    <t>Listado de personal sindicalizados que haya solicitado permiso para salir antes de su horario de trabajo el día 11 de julio del 2023.</t>
  </si>
  <si>
    <t>DRA. PATRICIA FLORES</t>
  </si>
  <si>
    <t>Buen día, solicito me informe miembros que integran el comité de enseñanza, investigación y ética del Hospital central “Dr. Ignacio Morones Prieto”, así como el número de veces que han sesionado durante el primer semestre del 2023.Integrantes y número de sesiones</t>
  </si>
  <si>
    <t>Buen día, solicito me informe miembros que integran el Comité de Trasplantes del Hospital central “Dr. Ignacio Morones Prieto”, así como el número de veces que han sesionado durante el primer semestre del 2023.</t>
  </si>
  <si>
    <t>Buen día, solicito me informe miembros que integran el Comité de Expediente Clinico del Hospital central “Dr. Ignacio Morones Prieto”, así como el número de veces que han sesionado durante el primer semestre del 2023.</t>
  </si>
  <si>
    <t>Buen día, solicito me informe miembros que integran el Comité de Detección y Control de Infecciones del Hospital central “Dr. Ignacio Morones Prieto”, así como el número de veces que han sesionado durante el primer semestre del 2023.</t>
  </si>
  <si>
    <t>LIGIA SOSA C.</t>
  </si>
  <si>
    <t>Solicito de la manera más atenta la siguiente información:Con fundamento en el  Artículo 1 de la Ley Federal de Transparencia y Acceso a la Información Pública, donde se garantiza el derecho de acceso a la información pública previsto por el artículo 6to de la Constitución Política de los Estados Unidos Mexicanos, y  con fundamento en los Artículos 2, 6, 9, 11, 14, 15, 123, 131, 132 y 186, además de lo establecido en el Título Segundo, Capítulo III de la citada Ley, donde se aclara a la ciudadanía las responsabilidades de las unidades de enlace y considerando que, en los términos del Capítulo II y III del Título Cuarto no se está solicitando ninguna información reservada ni confidencial, y la información debe de entregarse en los tiempos establecidos en el Artículo 135 de la misma Ley, se expide la presente solicitud .Favor de indicar la compra de todos los Medicamentos, Leches y Vacunas adquiridos en el periodo de JULIO del 2023. Datos requeridos únicamente: Fecha de compra,Clave del Compendio Nacional de Insumos para la Salud (CNIS) y en su caso si existiera Diferencial,Descripción completa y clara de la clave del CNIS del medicamento,Número de piezas compradas, entregadas y facturadas por cada medicamento,Precio por pieza de cada medicamento comprado, entregado y facturado,Importe total por medicamento comprado, entregado y facturado,Proveedor (o distribuidor) que vendió el medicamento, Tipo de compra (Licitación, Adjudicación Directa o Invitación restringida) según corresponda, Número de Licitación, Número de Adjudicación Directa o Número de Invitación restringida según corresponda, Número de Contrato o Factura por medicamento,Almacén o Unidad Médica, Centro de salud u Hospital al que fue entregado el medicamento.,Indicar que presupuesto fue utilizado para realizar esta compra: Estatal o Federal.Favor NO OMITIR que presupuesto fue utilizado para realizar esta compra: Estatal o Federal.Solicito de la manera más atenta me sea contestada mi solicitud con la información solicitada, correcta y transparente.Por favor no referenciar a COMPRANET; en la presente solicitud no se pide información sobre resultado de convocatorias o fallos, sino el avance real de los contratos de medicamentos ejercidos en el periodo de JULIO del 2023. Con base al Artículo 132 (segundo párrafo), favor de mandar la información en Hoja de Cálculo (Excel).-FAVOR DE NO OMITIR, PROCEDIMIENTO DE COMPRA POR EL CUAL FUE ADQUIRIDO (LICITACIÓN, ADJUDICACIÓN DIRECTA O INVITACIÓN RESTRINGIDA SEGÚN CORRESPONDA).- NÚMERO DEL PROCEDIMIENTO DE COMPRA,-UNIDAD MEDICA A DONDE SE ENVÍO EL MEDICAMENTO.FAVOR NO MANDAR INFORMACIÓN NI COPIAS DE FALLOS, SOLO COMPRA REAL EJERCIDA.Muchas gracias.</t>
  </si>
  <si>
    <t>HC/UT.0316/2023</t>
  </si>
  <si>
    <t>HC/UT.0315/2023</t>
  </si>
  <si>
    <t>Buenos días.De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31 de julio 2023, de acuerdo con lo anterior es de nuestro interés solicitar de manera respetuosa lo siguiente:1.Listado de medicamentos y material de curación capturados en dicho proceso (Carga de la demanda) y mencionada plataforma (AAMATES), dicho listado debe contener:a.Fecha de captura.b.	Nombre de la Unidad Médica.c.CLUES (Clave Única de Establecimientos de Salud) de destino.d.CLUES (Clave Única de Establecimientos de Salud) solicitante.e.Clave del medicamentos o insumo (Clave del Compendio Nacional de Insumos para la Salud).f.Descripción. g.Grupo terapéutico. h.Cantidad solicitada.i.Cantidad ajustada.j.Cantidad validada.k.Precio de Referencia.l.Fuente de Financiamiento.m.Estatus (Autorizado, rechazado, cargado, validado, pendiente de validar).n.Comentario. o.Calendarización de entrega.p.	Observaciones y ajustes.2.-Presupuesto destinado por fuente de financiamiento para dicho proceso.AGRADECEREMOS EL ENVÍO DE LA INFORMACIÓN EN ARCHIVO DE EXCEL, YA QUE SU DESCARGA DESDE LA PLATAFORMA DE AAMATES ES COMPATIBLE CON DICHO SOFTWARE.Sin más por el momento, agradezco sus atenciones y estaré atento a su oportuna respuesta</t>
  </si>
  <si>
    <t>ACCESO EN SALUD</t>
  </si>
  <si>
    <t>ENRIQUE G. C.</t>
  </si>
  <si>
    <t>1.- Puesto que desempeña dentro del hospital el médico Gilberto Fabián Hurtado Torres.
2.- Consultas de medicina externa que haya realizado el médico Gilberto Fabián Hurtado Torres en los años 2020, 2021, 2022 y 2023.
3.- Número de consultas externas canceladas por el médico Gilberto Fabián Hurtado Torres durante los años 2020, 2021, 2022 y 2023.
4.- Motivo de las cancelaciones de consultas externas del médico Gilberto Fabián Hurtado Torres durante los años 2022, 2021, 2022 y 2023.
4.- Número de consultas internas que ha realizado el médico Gilberto Fabián Hurtado Torres durante los años 2020, 2021, 2022 y 2023.
5.- Versión pública de las agendas y bitácoras del médico Gilberto Fabián Hurtado Torres respecto de consultas internas y externas durante los años 2022, 2021, 2022 y 2023.</t>
  </si>
  <si>
    <t xml:space="preserve">DESCRIPCIÓN CLARA DE LA SOLICITUD DE INFORMACIÓN.
Con fundamento en el  Artículo 1 de la Ley Federal de Transparencia y Acceso a la Información Pública, donde se garantiza el derecho de acceso a la información pública previsto por el artículo 6to de la Constitución Política de los Estados Unidos Mexicanos, y  con fundamento en los Artículos 2, 6, 9, 11, 14, 15, 123, 131, 132 y 186, además de lo establecido en el Título Segundo, Capítulo III de la citada Ley, donde se aclara a la ciudadanía las responsabilidades de las unidades de enlace y considerando que, en los términos del Capítulo II y III del Título Cuarto no se está solicitando ninguna información reservada ni confidencial, y la información debe de entregarse en los tiempos establecidos en el Artículo 135 de la misma Ley, se expide la presente solicitud.
Favor de indicar la Compra Real de los siguientes grupos de Bienes y Servicios para la Salud en el periodo JULIO DEL 2023.
Favor de no mandar medicamentos, solo Bienes y Servicios para la Salud.
GRUPO	NOMBRE DEL GRUPO SOLICITADO 
060	MATERIAL DE CURACIÓN
070	MATERIAL RADIOLOGICO
080	MATERIAL DE LABORATORIO
130	ARTICULOS PARA REHABILITACIÓN Y DEPORTES
220	ROPA PARA SERVICIOS MEDICOS
379	CONSUMIBLES DE EQUIPOS MEDICOS Y DE LABORATORIO
413	REFACCIONES DE EQUIPO MEDICO
531	APARATOS MEDICOS
533	APARATOS DE LABORATORIO
535	INSTRUMENTAL DE CIRUGÍA GENERAL
537	INSTRUMENTAL DE CIRUGÍA DE ESPECIALIDADES
606	ENDOBRONQUIAL PARA INTUBACIÓN
Datos requeridos únicamente: 
-Mes de Compra.
-Clave o Catálogo, correspondiente al compendio.
-Descripción completa y clara de los Bienes adquiridos en el mes solicitado.
-Número de piezas compradas. 
-Precio por pieza, INDICANDO SI INCLUYE O NO IVA
-Importe.
-Fuente de financiamiento:
•	APOYO FEDERAL, 
•	PRORESPPO, 
•	APORTACION ESTATAL, 
•	FPGC-FIDEICOMISO, 
•	RAMO 12 - APOYO FEDERAL,
•	RAMO 12 - CAUSES,
•	RAMO 12 - CCINSHAE
•	RAMO 33 - FASSA-C
•	RAMO 33 - FASSA-P 
-Proveedor que vendió los Bienes. 
-Tipo de Compra. 
-Número de Licitación o Adjudicación Directa o Invitación Restringida según corresponda.
-Número de Contrato o Factura.
-Institución, Secretaría, Almacén o Unidad Médica que realizó la compra. (CONTRATOS Y PEDIDOS).
Con base al Artículo 132 de la Ley General de Transparencia y Acceso a la Información Pública (segundo párrafo), favor de mandar la información en Hoja de Cálculo (Excel).
Por favor no referenciar a COMPRANET.
FAVOR NO MANDAR FALLOS, SOLO COMPRA REAL EJERCIDA.
Muchas gracias
</t>
  </si>
  <si>
    <t>Solicito las entregas que realizaron los Proveedores de Medicamentos de cada uno de los medicamentos (Grupos 010, 030 y 040), Vacunas (020) de JULIO 2023, caracterizado con las siguientes columnas por producto: Nombre del Proveedor, Clave del producto, descripción genérica del producto, nombre del fabricante, nombre comercial, precio unitario, fecha de entrega, cantidad entregada, No. de folio o remisión de entrega, No. de contrato, No. de Licitación o Adjudicación directa así que cantidades Máximas y Mínimas (Qmax y Qmin). 
Favor de proporcionar dicha información en archivo electrónico (hoja de cálculo Excel).</t>
  </si>
  <si>
    <t>SOLICITANTE</t>
  </si>
  <si>
    <t xml:space="preserve">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
Solicito de la manera más atenta en archivo (s) electrónico (s) de Excel, el DETALLE ESPECÍFICO de las compras de MEDICAMENTOS, VACUNAS, LÁCTEOS, ESTUPEFACIENTES Y PSICOTRÓPICOS, realizadas por el HOSPITAL CENTRAL DR. IGNACIO MORONES PRIETO, en el MES de JULIO DE 2023 (01 al 31 de JULIO).
Con el siguiente detalle de información: Servicio o unidad medica donde se entregó el medicamento, mes de compra, tipo de evento (licitación, adjudicación directa o invitación a 3), número del tipo de evento, número de factura o contrato, proveedor que entregó, descripción clara del medicamento, marca o fabricante, CANTIDAD DE PIEZAS, PRECIO UNITARIO E IMPORTE TOTAL POR CADA REGISTRO adquirido.
Gracias por su amable atención.
</t>
  </si>
  <si>
    <t xml:space="preserve">JUAN CARLOS MANDUJANO </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</si>
  <si>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SISTEMA DE GESTIÓN DE GASTOS CATASTRÓFICOS (SIGGC) VERSIÓN 4.0 realizadas entre el 01 de agosto 2022 y el 31 de julio 2023,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</si>
  <si>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HC/UT.0317/2023</t>
  </si>
  <si>
    <t>HC/UT.0318/2023</t>
  </si>
  <si>
    <t>HC/UT.0319/2023</t>
  </si>
  <si>
    <t>HC/UT.0321/2023</t>
  </si>
  <si>
    <t>HC/UT.0320/2023</t>
  </si>
  <si>
    <t>ALBA MARTINEZ</t>
  </si>
  <si>
    <t xml:space="preserve">En apego al derecho constitucional y a la Ley Federal de Transparencia y Acceso a la Información Pública. 
Del servicio de salud público que se brinda en el estado. Solicito la siguiente información: 
Número actual del personal profesional adscrito a los servicios de atención a la salud pública por especialidad.
(enero de 2023 a la fecha).
•        Psicólogos
•        Psiquiatras
•        Neurólogos
•        Neurocirujanos
Gracias. </t>
  </si>
  <si>
    <t>CESAR IVAN VELAZQUEZ TAVERA</t>
  </si>
  <si>
    <t>Solicitud de entregas mensuales e inventarios actuales. Objetivo Conocer el desplazamiento (consumo), resultado de las compras consolidadas o individuales de insumos para la salud, con los cuales dan atención a sus derechohabientes, del del siguiente medicamento: Concentrado de fibrinógeno humano (CNIS 6070) en cada una de sus unidades medicadas y/o almacenes de distribución. La información se solicita con el siguiente detalle: -El Almacén, Hospital o unidad médica donde se realizó la entrega, -Entidad Federativa (Estado), -Clave CNIS o descripción del insumo Fibrinógeno Humano (6070) - Entregas (entradas a los almacenes) de producto Fibrinógeno Humano (6070) en el mes de julio de 2023 - Inventarios de producto Fibrinógeno Humano (6070) en el mes de julio 2023 -Proveedor (o distribuidor). Si es posible, seria perfecto recibir la información en Hoja de Cálculo Excel. De antemano, gracias.</t>
  </si>
  <si>
    <t>Solicitud de identificaciones de servicios médicos y hospitalarios. Objetivo Conocer los distintos servicios de salud ofrecidos por cada una de las instituciones. Solicito proporcionen un listado de todos los hospitales y/o Unidades médicas, de los cuales están a su cardo o dependen directamente de ustedes, así como los servicios de médicos brindados en favor de los pacientes, de cada uno de cada uno de ellos. a)-Estado o Federación b)-Institución c)-Hospitales y/o Unidades Medicas (Lista de hospitales y/o Unidades Medicas responsables de la institución) d)-Servicios Médicos (Tipo de atención medica o especialidades que brindan en cada uno de sus hospitales) Si es posible, seria perfecto recibir la información en Hoja de Cálculo Excel. De antemano, gracias.</t>
  </si>
  <si>
    <t>DESCRIPCIÓN CLARA DE LA SOLICITUD DE INFORMACIÓN.
Con fundamento en el  Artículo 1 de la Ley Federal de Transparencia y Acceso a la Información Pública, donde se garantiza el derecho de acceso a la información pública previsto por el artículo 6to de la Constitución Política de los Estados Unidos Mexicanos, y  con fundamento en los Artículos 2, 6, 9, 11, 14, 15, 123, 131, 132 y 186, además de lo establecido en el Título Segundo, Capítulo III de la citada Ley, donde se aclara a la ciudadanía las responsabilidades de las unidades de enlace y considerando que, en los términos del Capítulo II y III del Título Cuarto no se está solicitando ninguna información reservada ni confidencial, y la información debe de entregarse en los tiempos establecidos en el Artículo 135 de la misma Ley, se expide la presente solicitud.
Con seguimiento a la respuesta del folio 240468423000177, hago de su conocimiento que me enviaron MEDICAMENTOS, los cuales no solicite favor de enviar respuesta correcta.
Favor de indicar la Compra Real de los siguientes grupos de Bienes y Servicios para la Salud en el periodo JUNIO DEL 2023.
Favor de no mandar medicamentos, solo Bienes y Servicios para la Salud.
GRUPO	NOMBRE DEL GRUPO SOLICITADO 
060	MATERIAL DE CURACIÓN
070	MATERIAL RADIOLOGICO
080	MATERIAL DE LABORATORIO
130	ARTICULOS PARA REHABILITACIÓN Y DEPORTES
220	ROPA PARA SERVICIOS MEDICOS
379	CONSUMIBLES DE EQUIPOS MEDICOS Y DE LABORATORIO
413	REFACCIONES DE EQUIPO MEDICO
531	APARATOS MEDICOS
533	APARATOS DE LABORATORIO
535	INSTRUMENTAL DE CIRUGÍA GENERAL
537	INSTRUMENTAL DE CIRUGÍA DE ESPECIALIDADES
606	ENDOBRONQUIAL PARA INTUBACIÓN
Datos requeridos únicamente: 
-Mes de Compra.
-Clave o Catálogo, correspondiente al compendio.
-Descripción completa y clara de los Bienes adquiridos en el mes solicitado.
-Número de piezas compradas. 
-Precio por pieza, INDICANDO SI INCLUYE O NO IVA
-Importe.
-Fuente de financiamiento:
•	APOYO FEDERAL, 
•	PRORESPPO, 
•	APORTACION ESTATAL, 
•	FPGC-FIDEICOMISO, 
•	RAMO 12 - APOYO FEDERAL,
•	RAMO 12 - CAUSES,
•	RAMO 12 - CCINSHAE
•	RAMO 33 - FASSA-C
•	RAMO 33 - FASSA-P 
-Proveedor que vendió los Bienes. 
-Tipo de Compra. 
-Número de Licitación o Adjudicación Directa o Invitación Restringida según corresponda.
-Número de Contrato o Factura.
-Institución, Secretaría, Almacén o Unidad Médica que realizó la compra. (CONTRATOS Y PEDIDOS).
Con base al Artículo 132 de la Ley General de Transparencia y Acceso a la Información Pública (segundo párrafo), favor de mandar la información en Hoja de Cálculo (Excel).
Por favor no referenciar a COMPRANET.
FAVOR NO MANDAR FALLOS, SOLO COMPRA REAL EJERCIDA.
Muchas gracias</t>
  </si>
  <si>
    <t>HC/UT.0324/2023</t>
  </si>
  <si>
    <t>HC/UT.0325/2023</t>
  </si>
  <si>
    <t>HC/UT.0328/2023</t>
  </si>
  <si>
    <t>HC/UT.0326/2023</t>
  </si>
  <si>
    <t>HC/UT.0327/2023</t>
  </si>
  <si>
    <t>HC/UT.0329/2023</t>
  </si>
  <si>
    <t>HC/UT.0331/2023</t>
  </si>
  <si>
    <t>HC/UT.0330/2023</t>
  </si>
  <si>
    <t>HC/UT.0332/2023</t>
  </si>
  <si>
    <t>HC/UT.0333/2023</t>
  </si>
  <si>
    <t>HC/UT.0334/2023</t>
  </si>
  <si>
    <t>Solicito a usted me pueda informar la cantidad de consultas medicas por padecimiento, los ingresos y egresos hospitalarios según CIE10 de los años 2017 a julio 2023 de forma Mensual</t>
  </si>
  <si>
    <t xml:space="preserve">INGRID GABRIELA RIVAS CAN </t>
  </si>
  <si>
    <t>INGRID RIVAS C</t>
  </si>
  <si>
    <t>Número de quimioterapias realizadas del 2015 a julio del 2023 por la institución a menores de 18 años.</t>
  </si>
  <si>
    <t>JUAN LOPEZ</t>
  </si>
  <si>
    <t>El número de pacientes con diagnóstico de VIH/SIDA, durante los años 2020, 2021, 2022 y 2023, seccionado por mes de diagnóstico.</t>
  </si>
  <si>
    <t>Les solicito de la manera más atenta que pudieran informarme los contratos que hayan sido rescindidos de Medicamentos, Material de curación y equipo médico del año 2020 a Marzo de 2023, detallados con Número de contrato, nombre del proveedor y clave</t>
  </si>
  <si>
    <t>Número de pruebas realizadas para detectar el VIHdesde del 2015 al 2022, seccionadas por año.</t>
  </si>
  <si>
    <t>Sindicato de Trabajadores y Empleados del Hospital Central Dr. Ignacio Morones Prieto</t>
  </si>
  <si>
    <t>Solicito de la manera más gentil se me brinde copia simple acuse de las bajas y altas de los préstamos de fideicomiso y caja chica de los años 2015, 2016, 2017, 2018, 2019, 2020 de cada uno de los meses.</t>
  </si>
  <si>
    <t>Uno. Se me proporcione copia certificada de las actas y/o comunicados debidamente firmadas y respaldado por el comité técnico donde se le instruye al secretario técnico del fideicomiso 109096, emitir las instrucciones al banco HSBC para realizar la dispersión mediante SPEI al número de cuenta y clabe interbancaria a nombre del Hospital Central "Dr. Ignacio Morones Prieto" bajo el concepto de ANTICIPO DE DIVIDENDOS A LOS TRABAJADORES SINDICALIZADOS de las fechas, montos, número de cuenta y clabe interbancarias exactas, se anexan el listado de la información solicitada, a la brevedad posible. Dos. Se me proporcione copia certificada del documento póliza de cheque y/o solicitud de trasferencia a nombre del beneficiado donde contenga las firmas de los trabajadores sindicalizados que fueron beneficiados con las transferencias al número de cuenta y/o clabe interbancaria a nombre del Hospital Central "Dr. Ignacio Morones Prieto" para el ANTICIPO DE DIVIDENDOS A LOS TRABAJADORES SINDICALIZADOS de las fechas, montos, número de cuenta clabe interbancarias exactas a la brevedad posible, se anexan listado.</t>
  </si>
  <si>
    <t>Con fundamento en el  Artículo 1 de la Ley Federal de Transparencia y Acceso a la Información Pública, donde se garantiza el derecho de acceso a la información pública previsto por el artículo 6to de la Constitución Política de los Estados Unidos Mexicanos, y  con fundamento en los Artículos 2, 6, 9, 11, 14, 15, 123, 131, 132 y 186, además de lo establecido en el Título Segundo, Capítulo III de la citada Ley, donde se aclara a la ciudadanía las responsabilidades de las unidades de enlace y considerando que, en los términos del Capítulo II y III del Título Cuarto no se está solicitando ninguna información reservada ni confidencial, y la información debe de entregarse en los tiempos establecidos en el Artículo 135 de la misma Ley, se expide la presente solicitud .Favor de indicar la compra de todos los Medicamentos, Leches y Vacunas adquiridos en el periodo de AGOSTO del 2023. Datos requeridos únicamente: Fecha de compra,Clave del Compendio Nacional de Insumos para la Salud (CNIS) y en su caso si existiera Diferencial, Descripción completa y clara de la clave del CNIS del medicamento, Número de piezas compradas, entregadas y facturadas por cada medicamento, Precio por pieza de cada medicamento comprado, entregado y facturado, Importe total por medicamento comprado, entregado y facturado, Proveedor (o distribuidor) que vendió el medicamento, Tipo de compra (Licitación, Adjudicación Directa o Invitación restringida) según corresponda, Número de Licitación, Número de Adjudicación Directa o Número de Invitación restringida según corresponda, Número de Contrato o Factura por medicamento.  Almacén o Unidad Médica, Centro de salud u Hospital al que fue entregado el medicamento. Indicar que presupuesto fue utilizado para realizar esta compra: Estatal o Federal. Favor NO OMITIR que presupuesto fue utilizado para realizar esta compra: Estatal o Federal. Solicito de la manera más atenta me sea contestada mi solicitud con la información solicitada, correcta y transparente. Por favor no referenciar a COMPRANET; en la presente solicitud no se pide información sobre resultado de convocatorias o fallos, sino el avance real de los contratos de medicamentos ejercidos en el periodo de AGOSTO del 2023. Con base al Artículo 132 (segundo párrafo), favor de mandar la información en Hoja de Cálculo (Excel).-FAVOR DE NO OMITIR, PROCEDIMIENTO DE COMPRA POR EL CUAL FUE ADQUIRIDO (LICITACIÓN, ADJUDICACIÓN DIRECTA O INVITACIÓN RESTRINGIDA SEGÚN CORRESPONDA).- NÚMERO DEL PROCEDIMIENTO DE COMPRA.-UNIDAD MEDICA A DONDE SE ENVÍO EL MEDICAMENTO.FAVOR NO MANDAR INFORMACIÓN NI COPIAS DE FALLOS, SOLO COMPRA REAL EJERCIDA. Muchas gracias.</t>
  </si>
  <si>
    <t>HC/UT.0335/2023</t>
  </si>
  <si>
    <t>HC/UT.0336/2023</t>
  </si>
  <si>
    <t>HC/UT.0337/2023</t>
  </si>
  <si>
    <t>HC/UT.0338/2023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</si>
</sst>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18" fillId="6" borderId="0" xfId="0" applyNumberFormat="1" applyFont="1" applyFill="1" applyAlignment="1">
      <alignment horizontal="center"/>
    </xf>
    <xf numFmtId="0" fontId="19" fillId="6" borderId="14" xfId="0" applyFont="1" applyFill="1" applyBorder="1" applyAlignment="1">
      <alignment horizontal="center"/>
    </xf>
    <xf numFmtId="14" fontId="19" fillId="6" borderId="14" xfId="0" applyNumberFormat="1" applyFont="1" applyFill="1" applyBorder="1" applyAlignment="1">
      <alignment horizontal="center"/>
    </xf>
    <xf numFmtId="0" fontId="19" fillId="6" borderId="14" xfId="0" applyFont="1" applyFill="1" applyBorder="1"/>
    <xf numFmtId="0" fontId="18" fillId="6" borderId="0" xfId="0" applyFont="1" applyFill="1" applyAlignment="1">
      <alignment horizontal="center"/>
    </xf>
    <xf numFmtId="0" fontId="18" fillId="6" borderId="0" xfId="0" quotePrefix="1" applyFont="1" applyFill="1"/>
    <xf numFmtId="14" fontId="18" fillId="6" borderId="0" xfId="0" applyNumberFormat="1" applyFont="1" applyFill="1" applyAlignment="1">
      <alignment horizontal="center"/>
    </xf>
    <xf numFmtId="0" fontId="18" fillId="6" borderId="0" xfId="0" applyFont="1" applyFill="1"/>
    <xf numFmtId="0" fontId="18" fillId="6" borderId="0" xfId="0" applyFont="1" applyFill="1" applyAlignment="1">
      <alignment horizontal="center" vertical="center"/>
    </xf>
    <xf numFmtId="0" fontId="7" fillId="6" borderId="0" xfId="0" applyFont="1" applyFill="1" applyAlignment="1">
      <alignment horizontal="center" vertical="center"/>
    </xf>
    <xf numFmtId="0" fontId="18" fillId="6" borderId="0" xfId="0" applyFont="1" applyFill="1" applyAlignment="1">
      <alignment horizontal="center" wrapText="1"/>
    </xf>
    <xf numFmtId="14" fontId="18" fillId="6" borderId="0" xfId="0" applyNumberFormat="1" applyFont="1" applyFill="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46" t="s">
        <v>45</v>
      </c>
      <c r="C26" s="4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7" zoomScaleNormal="100" workbookViewId="0">
      <selection activeCell="G10" sqref="G10:G32"/>
    </sheetView>
  </sheetViews>
  <sheetFormatPr baseColWidth="10" defaultColWidth="9.140625" defaultRowHeight="12.75" x14ac:dyDescent="0.2"/>
  <cols>
    <col min="1" max="1" width="18.85546875" style="7" customWidth="1"/>
    <col min="2" max="2" width="37.7109375" customWidth="1"/>
    <col min="3" max="3" width="14.7109375" customWidth="1"/>
    <col min="4" max="4" width="26.140625" customWidth="1"/>
    <col min="5" max="5" width="19" customWidth="1"/>
    <col min="6" max="6" width="53.7109375" customWidth="1"/>
    <col min="7" max="7" width="21.7109375" bestFit="1" customWidth="1"/>
    <col min="8" max="8" width="15.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51" t="s">
        <v>25</v>
      </c>
      <c r="D1" s="52"/>
      <c r="F1" s="3" t="s">
        <v>26</v>
      </c>
      <c r="G1" s="9" t="s">
        <v>27</v>
      </c>
      <c r="H1" s="8">
        <f>COUNTIF(Formato!$L$10:$L$44,B1)</f>
        <v>18</v>
      </c>
      <c r="I1" s="53" t="s">
        <v>28</v>
      </c>
      <c r="J1" s="54"/>
      <c r="K1" s="54"/>
      <c r="L1" s="54"/>
    </row>
    <row r="2" spans="1:16" ht="35.25" customHeight="1" thickBot="1" x14ac:dyDescent="0.25">
      <c r="B2" s="22" t="str">
        <f>IF(B1&gt;0, CHOOSE(B1,"Enero", "Febrero", "Marzo", "Abril", "Mayo", "Junio", "Julio", "Agosto","Septiembre","Octubre","Noviembre","Diciembre"),"Escriba arriba número de mes a reportar")</f>
        <v>Agosto</v>
      </c>
      <c r="F2" s="4"/>
      <c r="G2" s="10" t="s">
        <v>29</v>
      </c>
      <c r="H2" s="8">
        <f>COUNTIF(Formato!$M$10:$M$44,B1)</f>
        <v>22</v>
      </c>
      <c r="I2" s="53" t="s">
        <v>30</v>
      </c>
      <c r="J2" s="54"/>
      <c r="K2" s="54"/>
      <c r="L2" s="54"/>
    </row>
    <row r="3" spans="1:16" ht="18.75" thickBot="1" x14ac:dyDescent="0.25">
      <c r="A3" s="3" t="s">
        <v>31</v>
      </c>
      <c r="B3" s="21">
        <v>2023</v>
      </c>
      <c r="D3" s="4"/>
      <c r="E3" s="16"/>
      <c r="F3" s="15"/>
      <c r="M3" s="25" t="s">
        <v>32</v>
      </c>
    </row>
    <row r="4" spans="1:16" ht="32.25" customHeight="1" x14ac:dyDescent="0.2">
      <c r="M4" s="26">
        <v>1</v>
      </c>
      <c r="N4" s="33" t="s">
        <v>33</v>
      </c>
    </row>
    <row r="5" spans="1:16" ht="77.25" thickBot="1" x14ac:dyDescent="0.25">
      <c r="F5" s="11"/>
      <c r="M5" s="27">
        <v>2</v>
      </c>
      <c r="N5" s="32" t="s">
        <v>34</v>
      </c>
    </row>
    <row r="6" spans="1:16" ht="18" customHeight="1" x14ac:dyDescent="0.25">
      <c r="A6" s="50" t="s">
        <v>35</v>
      </c>
      <c r="B6" s="50"/>
      <c r="C6" s="50"/>
      <c r="D6" s="50"/>
      <c r="E6" s="50"/>
      <c r="F6" s="50"/>
      <c r="G6" s="50"/>
      <c r="H6" s="50"/>
      <c r="I6" s="50"/>
    </row>
    <row r="7" spans="1:16" x14ac:dyDescent="0.2">
      <c r="D7" s="55" t="s">
        <v>62</v>
      </c>
      <c r="E7" s="55"/>
      <c r="F7" s="55"/>
    </row>
    <row r="9" spans="1:16"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6" x14ac:dyDescent="0.2">
      <c r="A10" s="34">
        <v>240468423000194</v>
      </c>
      <c r="B10" s="35" t="s">
        <v>63</v>
      </c>
      <c r="C10" s="36">
        <v>45119</v>
      </c>
      <c r="D10" s="37" t="s">
        <v>64</v>
      </c>
      <c r="E10" s="38" t="s">
        <v>23</v>
      </c>
      <c r="F10" s="39" t="s">
        <v>17</v>
      </c>
      <c r="G10" s="40">
        <v>45146</v>
      </c>
      <c r="H10" s="40" t="s">
        <v>97</v>
      </c>
      <c r="I10" s="42">
        <v>0</v>
      </c>
      <c r="J10" s="42" t="s">
        <v>49</v>
      </c>
      <c r="K10" s="42">
        <v>0</v>
      </c>
      <c r="L10" s="5">
        <f>IF(Formato!$C10&lt;&gt;"",MONTH(C10),"")</f>
        <v>7</v>
      </c>
      <c r="M10" s="6">
        <f>IF(Formato!$G10&lt;&gt;"",MONTH(G10),"")</f>
        <v>8</v>
      </c>
      <c r="P10" s="11"/>
    </row>
    <row r="11" spans="1:16" x14ac:dyDescent="0.2">
      <c r="A11" s="34">
        <v>240468423000198</v>
      </c>
      <c r="B11" s="35" t="s">
        <v>63</v>
      </c>
      <c r="C11" s="36">
        <v>45119</v>
      </c>
      <c r="D11" s="37" t="s">
        <v>66</v>
      </c>
      <c r="E11" s="38" t="s">
        <v>23</v>
      </c>
      <c r="F11" s="41" t="s">
        <v>17</v>
      </c>
      <c r="G11" s="40">
        <v>45140</v>
      </c>
      <c r="H11" s="40" t="s">
        <v>74</v>
      </c>
      <c r="I11" s="42">
        <v>0</v>
      </c>
      <c r="J11" s="42" t="s">
        <v>49</v>
      </c>
      <c r="K11" s="42">
        <v>0</v>
      </c>
      <c r="L11" s="5">
        <f>IF(Formato!$C11&lt;&gt;"",MONTH(C11),"")</f>
        <v>7</v>
      </c>
      <c r="M11" s="6">
        <f>IF(Formato!$G11&lt;&gt;"",MONTH(G11),"")</f>
        <v>8</v>
      </c>
      <c r="P11" s="11"/>
    </row>
    <row r="12" spans="1:16" x14ac:dyDescent="0.2">
      <c r="A12" s="34">
        <v>240468423000199</v>
      </c>
      <c r="B12" s="35" t="s">
        <v>63</v>
      </c>
      <c r="C12" s="36">
        <v>45119</v>
      </c>
      <c r="D12" s="37" t="s">
        <v>65</v>
      </c>
      <c r="E12" s="38" t="s">
        <v>23</v>
      </c>
      <c r="F12" s="41" t="s">
        <v>17</v>
      </c>
      <c r="G12" s="40">
        <v>45146</v>
      </c>
      <c r="H12" s="40" t="s">
        <v>98</v>
      </c>
      <c r="I12" s="42">
        <v>0</v>
      </c>
      <c r="J12" s="42" t="s">
        <v>49</v>
      </c>
      <c r="K12" s="42">
        <v>0</v>
      </c>
      <c r="L12" s="5">
        <f>IF(Formato!$C12&lt;&gt;"",MONTH(C12),"")</f>
        <v>7</v>
      </c>
      <c r="M12" s="6">
        <f>IF(Formato!$G12&lt;&gt;"",MONTH(G12),"")</f>
        <v>8</v>
      </c>
      <c r="P12" s="11"/>
    </row>
    <row r="13" spans="1:16" x14ac:dyDescent="0.2">
      <c r="A13" s="34">
        <v>240468423000202</v>
      </c>
      <c r="B13" s="38" t="s">
        <v>67</v>
      </c>
      <c r="C13" s="40">
        <v>45138</v>
      </c>
      <c r="D13" s="41" t="s">
        <v>68</v>
      </c>
      <c r="E13" s="38" t="s">
        <v>23</v>
      </c>
      <c r="F13" s="41" t="s">
        <v>17</v>
      </c>
      <c r="G13" s="40">
        <v>45141</v>
      </c>
      <c r="H13" s="40" t="s">
        <v>87</v>
      </c>
      <c r="I13" s="42">
        <v>0</v>
      </c>
      <c r="J13" s="42" t="s">
        <v>49</v>
      </c>
      <c r="K13" s="42">
        <v>0</v>
      </c>
      <c r="L13" s="5">
        <f>IF(Formato!$C13&lt;&gt;"",MONTH(C13),"")</f>
        <v>7</v>
      </c>
      <c r="M13" s="6">
        <f>IF(Formato!$G13&lt;&gt;"",MONTH(G13),"")</f>
        <v>8</v>
      </c>
    </row>
    <row r="14" spans="1:16" x14ac:dyDescent="0.2">
      <c r="A14" s="34">
        <v>240468423000203</v>
      </c>
      <c r="B14" s="38" t="s">
        <v>67</v>
      </c>
      <c r="C14" s="40">
        <v>45138</v>
      </c>
      <c r="D14" s="41" t="s">
        <v>69</v>
      </c>
      <c r="E14" s="38" t="s">
        <v>23</v>
      </c>
      <c r="F14" s="41" t="s">
        <v>17</v>
      </c>
      <c r="G14" s="40">
        <v>45145</v>
      </c>
      <c r="H14" s="40" t="s">
        <v>88</v>
      </c>
      <c r="I14" s="42">
        <v>0</v>
      </c>
      <c r="J14" s="42" t="s">
        <v>49</v>
      </c>
      <c r="K14" s="42">
        <v>0</v>
      </c>
      <c r="L14" s="5">
        <f>IF(Formato!$C14&lt;&gt;"",MONTH(C14),"")</f>
        <v>7</v>
      </c>
      <c r="M14" s="6">
        <f>IF(Formato!$G14&lt;&gt;"",MONTH(G14),"")</f>
        <v>8</v>
      </c>
    </row>
    <row r="15" spans="1:16" x14ac:dyDescent="0.2">
      <c r="A15" s="34">
        <v>240468423000204</v>
      </c>
      <c r="B15" s="38" t="s">
        <v>67</v>
      </c>
      <c r="C15" s="40">
        <v>45138</v>
      </c>
      <c r="D15" s="41" t="s">
        <v>70</v>
      </c>
      <c r="E15" s="38" t="s">
        <v>23</v>
      </c>
      <c r="F15" s="41" t="s">
        <v>17</v>
      </c>
      <c r="G15" s="40">
        <v>45141</v>
      </c>
      <c r="H15" s="40" t="s">
        <v>86</v>
      </c>
      <c r="I15" s="42">
        <v>0</v>
      </c>
      <c r="J15" s="42" t="s">
        <v>49</v>
      </c>
      <c r="K15" s="42">
        <v>0</v>
      </c>
      <c r="L15" s="5">
        <f>IF(Formato!$C15&lt;&gt;"",MONTH(C15),"")</f>
        <v>7</v>
      </c>
      <c r="M15" s="6">
        <f>IF(Formato!$G15&lt;&gt;"",MONTH(G15),"")</f>
        <v>8</v>
      </c>
    </row>
    <row r="16" spans="1:16" x14ac:dyDescent="0.2">
      <c r="A16" s="34">
        <v>240468423000205</v>
      </c>
      <c r="B16" s="38" t="s">
        <v>67</v>
      </c>
      <c r="C16" s="40">
        <v>45138</v>
      </c>
      <c r="D16" s="41" t="s">
        <v>71</v>
      </c>
      <c r="E16" s="38" t="s">
        <v>23</v>
      </c>
      <c r="F16" s="41" t="s">
        <v>17</v>
      </c>
      <c r="G16" s="40">
        <v>45140</v>
      </c>
      <c r="H16" s="40" t="s">
        <v>75</v>
      </c>
      <c r="I16" s="42">
        <v>0</v>
      </c>
      <c r="J16" s="42" t="s">
        <v>49</v>
      </c>
      <c r="K16" s="42">
        <v>0</v>
      </c>
      <c r="L16" s="5">
        <f>IF(Formato!$C16&lt;&gt;"",MONTH(C16),"")</f>
        <v>7</v>
      </c>
      <c r="M16" s="6">
        <f>IF(Formato!$G16&lt;&gt;"",MONTH(G16),"")</f>
        <v>8</v>
      </c>
    </row>
    <row r="17" spans="1:13" x14ac:dyDescent="0.2">
      <c r="A17" s="34">
        <v>240468423000206</v>
      </c>
      <c r="B17" s="38" t="s">
        <v>72</v>
      </c>
      <c r="C17" s="40">
        <v>45138</v>
      </c>
      <c r="D17" s="41" t="s">
        <v>73</v>
      </c>
      <c r="E17" s="38" t="s">
        <v>23</v>
      </c>
      <c r="F17" s="41" t="s">
        <v>17</v>
      </c>
      <c r="G17" s="40">
        <v>45148</v>
      </c>
      <c r="H17" s="40" t="s">
        <v>99</v>
      </c>
      <c r="I17" s="42">
        <v>0</v>
      </c>
      <c r="J17" s="42" t="s">
        <v>49</v>
      </c>
      <c r="K17" s="42">
        <v>0</v>
      </c>
      <c r="L17" s="5">
        <f>IF(Formato!$C17&lt;&gt;"",MONTH(C17),"")</f>
        <v>7</v>
      </c>
      <c r="M17" s="6">
        <f>IF(Formato!$G17&lt;&gt;"",MONTH(G17),"")</f>
        <v>8</v>
      </c>
    </row>
    <row r="18" spans="1:13" x14ac:dyDescent="0.2">
      <c r="A18" s="34">
        <v>240468423000207</v>
      </c>
      <c r="B18" s="38" t="s">
        <v>77</v>
      </c>
      <c r="C18" s="40">
        <v>45139</v>
      </c>
      <c r="D18" s="41" t="s">
        <v>76</v>
      </c>
      <c r="E18" s="38" t="s">
        <v>23</v>
      </c>
      <c r="F18" s="41" t="s">
        <v>17</v>
      </c>
      <c r="G18" s="40">
        <v>45146</v>
      </c>
      <c r="H18" s="40" t="s">
        <v>90</v>
      </c>
      <c r="I18" s="42">
        <v>0</v>
      </c>
      <c r="J18" s="42" t="s">
        <v>49</v>
      </c>
      <c r="K18" s="42">
        <v>0</v>
      </c>
      <c r="L18" s="5">
        <f>IF(Formato!$C18&lt;&gt;"",MONTH(C18),"")</f>
        <v>8</v>
      </c>
      <c r="M18" s="6">
        <f>IF(Formato!$G18&lt;&gt;"",MONTH(G18),"")</f>
        <v>8</v>
      </c>
    </row>
    <row r="19" spans="1:13" x14ac:dyDescent="0.2">
      <c r="A19" s="34">
        <v>240468423000208</v>
      </c>
      <c r="B19" s="38" t="s">
        <v>78</v>
      </c>
      <c r="C19" s="40">
        <v>45139</v>
      </c>
      <c r="D19" s="41" t="s">
        <v>79</v>
      </c>
      <c r="E19" s="38" t="s">
        <v>23</v>
      </c>
      <c r="F19" s="41" t="s">
        <v>17</v>
      </c>
      <c r="G19" s="40">
        <v>45154</v>
      </c>
      <c r="H19" s="40" t="s">
        <v>105</v>
      </c>
      <c r="I19" s="42">
        <v>0</v>
      </c>
      <c r="J19" s="42" t="s">
        <v>49</v>
      </c>
      <c r="K19" s="42">
        <v>0</v>
      </c>
      <c r="L19" s="5">
        <f>IF(Formato!$C19&lt;&gt;"",MONTH(C19),"")</f>
        <v>8</v>
      </c>
      <c r="M19" s="6">
        <f>IF(Formato!$G19&lt;&gt;"",MONTH(G19),"")</f>
        <v>8</v>
      </c>
    </row>
    <row r="20" spans="1:13" x14ac:dyDescent="0.2">
      <c r="A20" s="34">
        <v>240468423000209</v>
      </c>
      <c r="B20" s="38" t="s">
        <v>72</v>
      </c>
      <c r="C20" s="40">
        <v>45140</v>
      </c>
      <c r="D20" s="41" t="s">
        <v>80</v>
      </c>
      <c r="E20" s="38" t="s">
        <v>23</v>
      </c>
      <c r="F20" s="41" t="s">
        <v>17</v>
      </c>
      <c r="G20" s="40">
        <v>45148</v>
      </c>
      <c r="H20" s="40" t="s">
        <v>100</v>
      </c>
      <c r="I20" s="42">
        <v>0</v>
      </c>
      <c r="J20" s="42" t="s">
        <v>49</v>
      </c>
      <c r="K20" s="42">
        <v>0</v>
      </c>
      <c r="L20" s="5">
        <f>IF(Formato!$C20&lt;&gt;"",MONTH(C20),"")</f>
        <v>8</v>
      </c>
      <c r="M20" s="6">
        <f>IF(Formato!$G20&lt;&gt;"",MONTH(G20),"")</f>
        <v>8</v>
      </c>
    </row>
    <row r="21" spans="1:13" x14ac:dyDescent="0.2">
      <c r="A21" s="34">
        <v>240468423000210</v>
      </c>
      <c r="B21" s="38" t="s">
        <v>82</v>
      </c>
      <c r="C21" s="40">
        <v>45140</v>
      </c>
      <c r="D21" s="41" t="s">
        <v>81</v>
      </c>
      <c r="E21" s="38" t="s">
        <v>23</v>
      </c>
      <c r="F21" s="41" t="s">
        <v>17</v>
      </c>
      <c r="G21" s="40">
        <v>45154</v>
      </c>
      <c r="H21" s="40" t="s">
        <v>104</v>
      </c>
      <c r="I21" s="42">
        <v>0</v>
      </c>
      <c r="J21" s="42" t="s">
        <v>49</v>
      </c>
      <c r="K21" s="42">
        <v>0</v>
      </c>
      <c r="L21" s="5">
        <f>IF(Formato!$C21&lt;&gt;"",MONTH(C21),"")</f>
        <v>8</v>
      </c>
      <c r="M21" s="6">
        <f>IF(Formato!$G21&lt;&gt;"",MONTH(G21),"")</f>
        <v>8</v>
      </c>
    </row>
    <row r="22" spans="1:13" x14ac:dyDescent="0.2">
      <c r="A22" s="34">
        <v>240468423000211</v>
      </c>
      <c r="B22" s="38" t="s">
        <v>84</v>
      </c>
      <c r="C22" s="40">
        <v>45140</v>
      </c>
      <c r="D22" s="41" t="s">
        <v>83</v>
      </c>
      <c r="E22" s="38" t="s">
        <v>23</v>
      </c>
      <c r="F22" s="41" t="s">
        <v>17</v>
      </c>
      <c r="G22" s="40">
        <v>45148</v>
      </c>
      <c r="H22" s="40" t="s">
        <v>101</v>
      </c>
      <c r="I22" s="42">
        <v>0</v>
      </c>
      <c r="J22" s="42" t="s">
        <v>49</v>
      </c>
      <c r="K22" s="42">
        <v>0</v>
      </c>
      <c r="L22" s="5">
        <f>IF(Formato!$C22&lt;&gt;"",MONTH(C22),"")</f>
        <v>8</v>
      </c>
      <c r="M22" s="6">
        <f>IF(Formato!$G22&lt;&gt;"",MONTH(G22),"")</f>
        <v>8</v>
      </c>
    </row>
    <row r="23" spans="1:13" x14ac:dyDescent="0.2">
      <c r="A23" s="34">
        <v>240468423000212</v>
      </c>
      <c r="B23" s="38" t="s">
        <v>77</v>
      </c>
      <c r="C23" s="40">
        <v>45140</v>
      </c>
      <c r="D23" s="41" t="s">
        <v>85</v>
      </c>
      <c r="E23" s="38" t="s">
        <v>23</v>
      </c>
      <c r="F23" s="41" t="s">
        <v>17</v>
      </c>
      <c r="G23" s="40">
        <v>45146</v>
      </c>
      <c r="H23" s="40" t="s">
        <v>89</v>
      </c>
      <c r="I23" s="42">
        <v>0</v>
      </c>
      <c r="J23" s="42" t="s">
        <v>49</v>
      </c>
      <c r="K23" s="42">
        <v>0</v>
      </c>
      <c r="L23" s="5">
        <f>IF(Formato!$C23&lt;&gt;"",MONTH(C23),"")</f>
        <v>8</v>
      </c>
      <c r="M23" s="6">
        <f>IF(Formato!$G23&lt;&gt;"",MONTH(G23),"")</f>
        <v>8</v>
      </c>
    </row>
    <row r="24" spans="1:13" x14ac:dyDescent="0.2">
      <c r="A24" s="34">
        <v>240468423000213</v>
      </c>
      <c r="B24" s="38" t="s">
        <v>91</v>
      </c>
      <c r="C24" s="40">
        <v>45141</v>
      </c>
      <c r="D24" s="41" t="s">
        <v>92</v>
      </c>
      <c r="E24" s="38" t="s">
        <v>23</v>
      </c>
      <c r="F24" s="41" t="s">
        <v>17</v>
      </c>
      <c r="G24" s="40">
        <v>45153</v>
      </c>
      <c r="H24" s="40" t="s">
        <v>102</v>
      </c>
      <c r="I24" s="42">
        <v>0</v>
      </c>
      <c r="J24" s="42" t="s">
        <v>49</v>
      </c>
      <c r="K24" s="42">
        <v>0</v>
      </c>
      <c r="L24" s="5">
        <f>IF(Formato!$C24&lt;&gt;"",MONTH(C24),"")</f>
        <v>8</v>
      </c>
      <c r="M24" s="6">
        <f>IF(Formato!$G24&lt;&gt;"",MONTH(G24),"")</f>
        <v>8</v>
      </c>
    </row>
    <row r="25" spans="1:13" x14ac:dyDescent="0.2">
      <c r="A25" s="34">
        <v>240468423000214</v>
      </c>
      <c r="B25" s="38" t="s">
        <v>93</v>
      </c>
      <c r="C25" s="40">
        <v>45147</v>
      </c>
      <c r="D25" s="41" t="s">
        <v>94</v>
      </c>
      <c r="E25" s="38" t="s">
        <v>23</v>
      </c>
      <c r="F25" s="41" t="s">
        <v>17</v>
      </c>
      <c r="G25" s="40">
        <v>45154</v>
      </c>
      <c r="H25" s="40" t="s">
        <v>103</v>
      </c>
      <c r="I25" s="42">
        <v>0</v>
      </c>
      <c r="J25" s="42" t="s">
        <v>49</v>
      </c>
      <c r="K25" s="42">
        <v>0</v>
      </c>
      <c r="L25" s="5">
        <f>IF(Formato!$C25&lt;&gt;"",MONTH(C25),"")</f>
        <v>8</v>
      </c>
      <c r="M25" s="6">
        <f>IF(Formato!$G25&lt;&gt;"",MONTH(G25),"")</f>
        <v>8</v>
      </c>
    </row>
    <row r="26" spans="1:13" x14ac:dyDescent="0.2">
      <c r="A26" s="34">
        <v>240468423000215</v>
      </c>
      <c r="B26" s="38" t="s">
        <v>72</v>
      </c>
      <c r="C26" s="40">
        <v>45147</v>
      </c>
      <c r="D26" s="41" t="s">
        <v>96</v>
      </c>
      <c r="E26" s="38" t="s">
        <v>23</v>
      </c>
      <c r="F26" s="41" t="s">
        <v>17</v>
      </c>
      <c r="G26" s="40">
        <v>45159</v>
      </c>
      <c r="H26" s="40" t="s">
        <v>107</v>
      </c>
      <c r="I26" s="42">
        <v>0</v>
      </c>
      <c r="J26" s="42" t="s">
        <v>49</v>
      </c>
      <c r="K26" s="42">
        <v>0</v>
      </c>
      <c r="L26" s="5">
        <f>IF(Formato!$C26&lt;&gt;"",MONTH(C26),"")</f>
        <v>8</v>
      </c>
      <c r="M26" s="6">
        <f>IF(Formato!$G26&lt;&gt;"",MONTH(G26),"")</f>
        <v>8</v>
      </c>
    </row>
    <row r="27" spans="1:13" x14ac:dyDescent="0.2">
      <c r="A27" s="34">
        <v>240468423000216</v>
      </c>
      <c r="B27" s="38" t="s">
        <v>93</v>
      </c>
      <c r="C27" s="40">
        <v>45147</v>
      </c>
      <c r="D27" s="41" t="s">
        <v>95</v>
      </c>
      <c r="E27" s="38" t="s">
        <v>23</v>
      </c>
      <c r="F27" s="41" t="s">
        <v>17</v>
      </c>
      <c r="G27" s="40">
        <v>45159</v>
      </c>
      <c r="H27" s="40" t="s">
        <v>106</v>
      </c>
      <c r="I27" s="42">
        <v>0</v>
      </c>
      <c r="J27" s="42" t="s">
        <v>49</v>
      </c>
      <c r="K27" s="42">
        <v>0</v>
      </c>
      <c r="L27" s="5">
        <f>IF(Formato!$C27&lt;&gt;"",MONTH(C27),"")</f>
        <v>8</v>
      </c>
      <c r="M27" s="6">
        <f>IF(Formato!$G27&lt;&gt;"",MONTH(G27),"")</f>
        <v>8</v>
      </c>
    </row>
    <row r="28" spans="1:13" x14ac:dyDescent="0.2">
      <c r="A28" s="34">
        <v>240468423000217</v>
      </c>
      <c r="B28" s="38" t="s">
        <v>109</v>
      </c>
      <c r="C28" s="40">
        <v>45160</v>
      </c>
      <c r="D28" s="41" t="s">
        <v>108</v>
      </c>
      <c r="E28" s="38" t="s">
        <v>23</v>
      </c>
      <c r="F28" s="41" t="s">
        <v>17</v>
      </c>
      <c r="G28" s="40">
        <v>45169</v>
      </c>
      <c r="H28" s="40" t="s">
        <v>120</v>
      </c>
      <c r="I28" s="42">
        <v>0</v>
      </c>
      <c r="J28" s="42" t="s">
        <v>49</v>
      </c>
      <c r="K28" s="42">
        <v>0</v>
      </c>
      <c r="L28" s="5">
        <f>IF(Formato!$C28&lt;&gt;"",MONTH(C28),"")</f>
        <v>8</v>
      </c>
      <c r="M28" s="6">
        <f>IF(Formato!$G28&lt;&gt;"",MONTH(G28),"")</f>
        <v>8</v>
      </c>
    </row>
    <row r="29" spans="1:13" x14ac:dyDescent="0.2">
      <c r="A29" s="34">
        <v>240468423000218</v>
      </c>
      <c r="B29" s="38" t="s">
        <v>110</v>
      </c>
      <c r="C29" s="40">
        <v>45160</v>
      </c>
      <c r="D29" s="41" t="s">
        <v>111</v>
      </c>
      <c r="E29" s="38" t="s">
        <v>23</v>
      </c>
      <c r="F29" s="41" t="s">
        <v>17</v>
      </c>
      <c r="G29" s="40">
        <v>45169</v>
      </c>
      <c r="H29" s="40" t="s">
        <v>121</v>
      </c>
      <c r="I29" s="42">
        <v>0</v>
      </c>
      <c r="J29" s="42" t="s">
        <v>49</v>
      </c>
      <c r="K29" s="42">
        <v>0</v>
      </c>
      <c r="L29" s="5">
        <f>IF(Formato!$C29&lt;&gt;"",MONTH(C29),"")</f>
        <v>8</v>
      </c>
      <c r="M29" s="6">
        <f>IF(Formato!$G29&lt;&gt;"",MONTH(G29),"")</f>
        <v>8</v>
      </c>
    </row>
    <row r="30" spans="1:13" x14ac:dyDescent="0.2">
      <c r="A30" s="34">
        <v>240468423000219</v>
      </c>
      <c r="B30" s="38" t="s">
        <v>112</v>
      </c>
      <c r="C30" s="40">
        <v>45162</v>
      </c>
      <c r="D30" s="41" t="s">
        <v>113</v>
      </c>
      <c r="E30" s="38" t="s">
        <v>23</v>
      </c>
      <c r="F30" s="41" t="s">
        <v>17</v>
      </c>
      <c r="G30" s="40">
        <v>45169</v>
      </c>
      <c r="H30" s="40" t="s">
        <v>122</v>
      </c>
      <c r="I30" s="42">
        <v>0</v>
      </c>
      <c r="J30" s="42" t="s">
        <v>49</v>
      </c>
      <c r="K30" s="42">
        <v>0</v>
      </c>
      <c r="L30" s="5">
        <f>IF(Formato!$C30&lt;&gt;"",MONTH(C30),"")</f>
        <v>8</v>
      </c>
      <c r="M30" s="6">
        <f>IF(Formato!$G30&lt;&gt;"",MONTH(G30),"")</f>
        <v>8</v>
      </c>
    </row>
    <row r="31" spans="1:13" x14ac:dyDescent="0.2">
      <c r="A31" s="34">
        <v>240468423000220</v>
      </c>
      <c r="B31" s="38" t="s">
        <v>109</v>
      </c>
      <c r="C31" s="40">
        <v>45162</v>
      </c>
      <c r="D31" s="41" t="s">
        <v>114</v>
      </c>
      <c r="E31" s="38" t="s">
        <v>22</v>
      </c>
      <c r="F31" s="41"/>
      <c r="G31" s="40"/>
      <c r="H31" s="40"/>
      <c r="I31" s="42"/>
      <c r="J31" s="42"/>
      <c r="K31" s="42"/>
      <c r="L31" s="5">
        <f>IF(Formato!$C31&lt;&gt;"",MONTH(C31),"")</f>
        <v>8</v>
      </c>
      <c r="M31" s="6" t="str">
        <f>IF(Formato!$G31&lt;&gt;"",MONTH(G31),"")</f>
        <v/>
      </c>
    </row>
    <row r="32" spans="1:13" x14ac:dyDescent="0.2">
      <c r="A32" s="34">
        <v>240468423000221</v>
      </c>
      <c r="B32" s="38" t="s">
        <v>112</v>
      </c>
      <c r="C32" s="40">
        <v>45162</v>
      </c>
      <c r="D32" s="41" t="s">
        <v>115</v>
      </c>
      <c r="E32" s="38" t="s">
        <v>23</v>
      </c>
      <c r="F32" s="41" t="s">
        <v>17</v>
      </c>
      <c r="G32" s="40">
        <v>45169</v>
      </c>
      <c r="H32" s="40" t="s">
        <v>123</v>
      </c>
      <c r="I32" s="42">
        <v>0</v>
      </c>
      <c r="J32" s="42" t="s">
        <v>49</v>
      </c>
      <c r="K32" s="42">
        <v>0</v>
      </c>
      <c r="L32" s="5">
        <f>IF(Formato!$C32&lt;&gt;"",MONTH(C32),"")</f>
        <v>8</v>
      </c>
      <c r="M32" s="6">
        <f>IF(Formato!$G32&lt;&gt;"",MONTH(G32),"")</f>
        <v>8</v>
      </c>
    </row>
    <row r="33" spans="1:14" ht="24" x14ac:dyDescent="0.2">
      <c r="A33" s="34">
        <v>240468423000222</v>
      </c>
      <c r="B33" s="44" t="s">
        <v>116</v>
      </c>
      <c r="C33" s="45">
        <v>45155</v>
      </c>
      <c r="D33" s="41" t="s">
        <v>117</v>
      </c>
      <c r="E33" s="38" t="s">
        <v>22</v>
      </c>
      <c r="F33" s="41"/>
      <c r="G33" s="40"/>
      <c r="H33" s="40"/>
      <c r="I33" s="42"/>
      <c r="J33" s="42"/>
      <c r="K33" s="41"/>
      <c r="L33" s="5">
        <f>IF(Formato!$C33&lt;&gt;"",MONTH(C33),"")</f>
        <v>8</v>
      </c>
      <c r="M33" s="6" t="str">
        <f>IF(Formato!$G33&lt;&gt;"",MONTH(G33),"")</f>
        <v/>
      </c>
    </row>
    <row r="34" spans="1:14" ht="24" x14ac:dyDescent="0.2">
      <c r="A34" s="34">
        <v>240468423000223</v>
      </c>
      <c r="B34" s="44" t="s">
        <v>116</v>
      </c>
      <c r="C34" s="45">
        <v>45166</v>
      </c>
      <c r="D34" s="41" t="s">
        <v>118</v>
      </c>
      <c r="E34" s="38" t="s">
        <v>22</v>
      </c>
      <c r="F34" s="41"/>
      <c r="G34" s="40"/>
      <c r="H34" s="40"/>
      <c r="I34" s="42"/>
      <c r="J34" s="42"/>
      <c r="K34" s="41"/>
      <c r="L34" s="5">
        <f>IF(Formato!$C34&lt;&gt;"",MONTH(C34),"")</f>
        <v>8</v>
      </c>
      <c r="M34" s="6" t="str">
        <f>IF(Formato!$G34&lt;&gt;"",MONTH(G34),"")</f>
        <v/>
      </c>
    </row>
    <row r="35" spans="1:14" x14ac:dyDescent="0.2">
      <c r="A35" s="34">
        <v>240468423000224</v>
      </c>
      <c r="B35" s="38" t="s">
        <v>72</v>
      </c>
      <c r="C35" s="40">
        <v>45168</v>
      </c>
      <c r="D35" s="41" t="s">
        <v>119</v>
      </c>
      <c r="E35" s="38" t="s">
        <v>22</v>
      </c>
      <c r="F35" s="41"/>
      <c r="G35" s="40"/>
      <c r="H35" s="40"/>
      <c r="I35" s="42"/>
      <c r="J35" s="42"/>
      <c r="K35" s="41"/>
      <c r="L35" s="5">
        <f>IF(Formato!$C35&lt;&gt;"",MONTH(C35),"")</f>
        <v>8</v>
      </c>
      <c r="M35" s="6" t="str">
        <f>IF(Formato!$G35&lt;&gt;"",MONTH(G35),"")</f>
        <v/>
      </c>
    </row>
    <row r="36" spans="1:14" ht="15" x14ac:dyDescent="0.2">
      <c r="A36" s="28"/>
      <c r="B36" s="28"/>
      <c r="C36" s="29"/>
      <c r="D36" s="30"/>
      <c r="E36" s="28"/>
      <c r="F36" s="30"/>
      <c r="G36" s="29"/>
      <c r="H36" s="29"/>
      <c r="I36" s="43"/>
      <c r="J36" s="43"/>
      <c r="K36" s="30"/>
      <c r="L36" s="5" t="str">
        <f>IF(Formato!$C36&lt;&gt;"",MONTH(C36),"")</f>
        <v/>
      </c>
      <c r="M36" s="6" t="str">
        <f>IF(Formato!$G36&lt;&gt;"",MONTH(G36),"")</f>
        <v/>
      </c>
    </row>
    <row r="37" spans="1:14" ht="15" x14ac:dyDescent="0.2">
      <c r="A37" s="28"/>
      <c r="B37" s="28"/>
      <c r="C37" s="29"/>
      <c r="D37" s="30"/>
      <c r="E37" s="28"/>
      <c r="F37" s="30"/>
      <c r="G37" s="29"/>
      <c r="H37" s="29"/>
      <c r="I37" s="43"/>
      <c r="J37" s="30"/>
      <c r="K37" s="30"/>
      <c r="L37" s="5" t="str">
        <f>IF(Formato!$C37&lt;&gt;"",MONTH(C37),"")</f>
        <v/>
      </c>
      <c r="M37" s="6" t="str">
        <f>IF(Formato!$G37&lt;&gt;"",MONTH(G37),"")</f>
        <v/>
      </c>
    </row>
    <row r="38" spans="1:14" ht="15" x14ac:dyDescent="0.2">
      <c r="A38" s="28"/>
      <c r="B38" s="28"/>
      <c r="C38" s="29"/>
      <c r="D38" s="30"/>
      <c r="E38" s="28"/>
      <c r="F38" s="30"/>
      <c r="G38" s="29"/>
      <c r="H38" s="29"/>
      <c r="I38" s="43"/>
      <c r="J38" s="30"/>
      <c r="K38" s="30"/>
      <c r="L38" s="5" t="str">
        <f>IF(Formato!$C38&lt;&gt;"",MONTH(C38),"")</f>
        <v/>
      </c>
      <c r="M38" s="6" t="str">
        <f>IF(Formato!$G38&lt;&gt;"",MONTH(G38),"")</f>
        <v/>
      </c>
    </row>
    <row r="39" spans="1:14" ht="15" x14ac:dyDescent="0.2">
      <c r="A39" s="28"/>
      <c r="B39" s="28"/>
      <c r="C39" s="29"/>
      <c r="D39" s="30"/>
      <c r="E39" s="28"/>
      <c r="F39" s="30"/>
      <c r="G39" s="29"/>
      <c r="H39" s="29"/>
      <c r="I39" s="43"/>
      <c r="J39" s="30"/>
      <c r="K39" s="30"/>
      <c r="L39" s="5" t="str">
        <f>IF(Formato!$C39&lt;&gt;"",MONTH(C39),"")</f>
        <v/>
      </c>
      <c r="M39" s="6" t="str">
        <f>IF(Formato!$G39&lt;&gt;"",MONTH(G39),"")</f>
        <v/>
      </c>
    </row>
    <row r="40" spans="1:14" ht="15" x14ac:dyDescent="0.2">
      <c r="A40" s="28"/>
      <c r="B40" s="28"/>
      <c r="C40" s="29"/>
      <c r="D40" s="30"/>
      <c r="E40" s="28"/>
      <c r="F40" s="30"/>
      <c r="G40" s="29"/>
      <c r="H40" s="29"/>
      <c r="I40" s="43"/>
      <c r="J40" s="30"/>
      <c r="K40" s="30"/>
      <c r="L40" s="5" t="str">
        <f>IF(Formato!$C40&lt;&gt;"",MONTH(C40),"")</f>
        <v/>
      </c>
      <c r="M40" s="6" t="str">
        <f>IF(Formato!$G40&lt;&gt;"",MONTH(G40),"")</f>
        <v/>
      </c>
    </row>
    <row r="41" spans="1:14" ht="15" x14ac:dyDescent="0.2">
      <c r="A41" s="28"/>
      <c r="B41" s="28"/>
      <c r="C41" s="29"/>
      <c r="D41" s="30"/>
      <c r="E41" s="28"/>
      <c r="F41" s="30"/>
      <c r="G41" s="29"/>
      <c r="H41" s="29"/>
      <c r="I41" s="43"/>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9" t="s">
        <v>44</v>
      </c>
      <c r="N48" s="4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Utransparencia</cp:lastModifiedBy>
  <cp:revision/>
  <dcterms:created xsi:type="dcterms:W3CDTF">2017-10-19T22:18:57Z</dcterms:created>
  <dcterms:modified xsi:type="dcterms:W3CDTF">2023-09-01T15:47:01Z</dcterms:modified>
</cp:coreProperties>
</file>